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Wpłaty na klasy" sheetId="5" r:id="rId1"/>
    <sheet name="Podsumowanie rozliczeń 2016_17" sheetId="4" r:id="rId2"/>
  </sheets>
  <definedNames>
    <definedName name="_xlnm.Print_Area" localSheetId="1">'Podsumowanie rozliczeń 2016_17'!$A$1:$P$20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5" l="1"/>
  <c r="E12" i="4"/>
  <c r="D9" i="4"/>
  <c r="D17" i="4"/>
  <c r="D15" i="4"/>
  <c r="D14" i="4"/>
  <c r="D12" i="4"/>
  <c r="F12" i="4"/>
  <c r="G12" i="4" s="1"/>
  <c r="H12" i="4" s="1"/>
  <c r="I12" i="4" s="1"/>
  <c r="J12" i="4" s="1"/>
  <c r="K12" i="4" s="1"/>
  <c r="L12" i="4" s="1"/>
  <c r="M12" i="4" s="1"/>
  <c r="N12" i="4" s="1"/>
  <c r="O12" i="4" s="1"/>
  <c r="E9" i="4"/>
  <c r="B21" i="5" l="1"/>
  <c r="P8" i="4"/>
  <c r="P7" i="4"/>
  <c r="P11" i="4"/>
  <c r="P10" i="4"/>
  <c r="N15" i="4"/>
  <c r="O15" i="4"/>
  <c r="N14" i="4"/>
  <c r="O14" i="4"/>
  <c r="H15" i="4"/>
  <c r="H14" i="4"/>
  <c r="G15" i="4"/>
  <c r="I15" i="4"/>
  <c r="J15" i="4"/>
  <c r="K15" i="4"/>
  <c r="L15" i="4"/>
  <c r="M15" i="4"/>
  <c r="I14" i="4"/>
  <c r="J14" i="4"/>
  <c r="K14" i="4"/>
  <c r="L14" i="4"/>
  <c r="M14" i="4"/>
  <c r="G14" i="4"/>
  <c r="F15" i="4"/>
  <c r="F14" i="4"/>
  <c r="E14" i="4"/>
  <c r="E15" i="4"/>
  <c r="P15" i="4" l="1"/>
  <c r="P14" i="4"/>
  <c r="F21" i="5"/>
  <c r="E17" i="4" l="1"/>
  <c r="F9" i="4"/>
  <c r="F17" i="4" l="1"/>
  <c r="G9" i="4"/>
  <c r="G17" i="4" l="1"/>
  <c r="H9" i="4"/>
  <c r="I9" i="4" l="1"/>
  <c r="H17" i="4"/>
  <c r="J9" i="4" l="1"/>
  <c r="I17" i="4"/>
  <c r="K9" i="4" l="1"/>
  <c r="J17" i="4"/>
  <c r="L9" i="4" l="1"/>
  <c r="K17" i="4"/>
  <c r="M9" i="4" l="1"/>
  <c r="L17" i="4"/>
  <c r="N9" i="4" l="1"/>
  <c r="M17" i="4"/>
  <c r="O9" i="4" l="1"/>
  <c r="O17" i="4" s="1"/>
  <c r="N17" i="4"/>
</calcChain>
</file>

<file path=xl/sharedStrings.xml><?xml version="1.0" encoding="utf-8"?>
<sst xmlns="http://schemas.openxmlformats.org/spreadsheetml/2006/main" count="62" uniqueCount="50">
  <si>
    <t>Wpłaty</t>
  </si>
  <si>
    <t>I b</t>
  </si>
  <si>
    <t>V b</t>
  </si>
  <si>
    <t>III b</t>
  </si>
  <si>
    <t>II d</t>
  </si>
  <si>
    <t>III a</t>
  </si>
  <si>
    <t>II b</t>
  </si>
  <si>
    <t>VI a</t>
  </si>
  <si>
    <t>I c</t>
  </si>
  <si>
    <t>III c</t>
  </si>
  <si>
    <t>II c</t>
  </si>
  <si>
    <t>I a</t>
  </si>
  <si>
    <t>II a</t>
  </si>
  <si>
    <t>V c</t>
  </si>
  <si>
    <t>IV b</t>
  </si>
  <si>
    <t>V a</t>
  </si>
  <si>
    <t>IV a</t>
  </si>
  <si>
    <t>VI b</t>
  </si>
  <si>
    <t xml:space="preserve">Przeniesienie </t>
  </si>
  <si>
    <t xml:space="preserve">wypłaty </t>
  </si>
  <si>
    <t>konto wpłaty</t>
  </si>
  <si>
    <t>gotówka wpłaty</t>
  </si>
  <si>
    <t>wypłaty</t>
  </si>
  <si>
    <t>STAN FINANSÓW:</t>
  </si>
  <si>
    <t>stan konta</t>
  </si>
  <si>
    <t>stan kasy</t>
  </si>
  <si>
    <t xml:space="preserve">Gimnazjum </t>
  </si>
  <si>
    <t>Razem</t>
  </si>
  <si>
    <t>wszystkie wpłaty*</t>
  </si>
  <si>
    <t>Szkoła Podstawowa</t>
  </si>
  <si>
    <t>Rok szkolny 2016/2017</t>
  </si>
  <si>
    <t>stan na 01.09.2016</t>
  </si>
  <si>
    <t>VI c</t>
  </si>
  <si>
    <t>III d</t>
  </si>
  <si>
    <t>stan na 19.12.2016</t>
  </si>
  <si>
    <t>0,59 kapitalizacja odsetek</t>
  </si>
  <si>
    <t>*</t>
  </si>
  <si>
    <t>IX 2016</t>
  </si>
  <si>
    <t>X 2016</t>
  </si>
  <si>
    <t>XI 2016</t>
  </si>
  <si>
    <t>XII 2016</t>
  </si>
  <si>
    <t>I 2017</t>
  </si>
  <si>
    <t>II 2017</t>
  </si>
  <si>
    <t>III 2017</t>
  </si>
  <si>
    <t>IV 2017</t>
  </si>
  <si>
    <t>V 2017</t>
  </si>
  <si>
    <t>VI 2017</t>
  </si>
  <si>
    <t>VII 2017</t>
  </si>
  <si>
    <t>VIII 2017</t>
  </si>
  <si>
    <t>Sprawozdanie z wpływów i wydatków Rady Rodziców za okres 01.09.2016 - 31.08.2017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</si>
</sst>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4" fontId="0" fillId="0" borderId="0" xfId="0" applyNumberFormat="1"/>
    <xf numFmtId="43" fontId="0" fillId="0" borderId="0" xfId="1" applyFont="1"/>
    <xf numFmtId="0" fontId="1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1" fillId="2" borderId="0" xfId="1" applyFont="1" applyFill="1"/>
    <xf numFmtId="43" fontId="0" fillId="0" borderId="0" xfId="1" applyFont="1" applyAlignment="1"/>
    <xf numFmtId="0" fontId="0" fillId="3" borderId="0" xfId="0" applyFill="1" applyAlignment="1">
      <alignment horizontal="center"/>
    </xf>
    <xf numFmtId="43" fontId="0" fillId="0" borderId="0" xfId="0" applyNumberFormat="1"/>
    <xf numFmtId="43" fontId="0" fillId="5" borderId="0" xfId="0" applyNumberFormat="1" applyFill="1"/>
    <xf numFmtId="43" fontId="0" fillId="6" borderId="0" xfId="0" applyNumberFormat="1" applyFill="1"/>
    <xf numFmtId="43" fontId="1" fillId="2" borderId="1" xfId="1" applyFont="1" applyFill="1" applyBorder="1" applyAlignment="1"/>
    <xf numFmtId="43" fontId="1" fillId="4" borderId="1" xfId="0" applyNumberFormat="1" applyFont="1" applyFill="1" applyBorder="1"/>
    <xf numFmtId="43" fontId="1" fillId="7" borderId="0" xfId="0" applyNumberFormat="1" applyFont="1" applyFill="1"/>
    <xf numFmtId="0" fontId="4" fillId="7" borderId="0" xfId="0" applyFont="1" applyFill="1"/>
    <xf numFmtId="43" fontId="0" fillId="0" borderId="0" xfId="1" applyFont="1" applyFill="1" applyBorder="1"/>
    <xf numFmtId="43" fontId="1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43" fontId="1" fillId="0" borderId="0" xfId="1" applyFont="1" applyAlignment="1"/>
    <xf numFmtId="0" fontId="2" fillId="0" borderId="0" xfId="0" applyFont="1" applyAlignment="1">
      <alignment horizontal="center"/>
    </xf>
    <xf numFmtId="0" fontId="0" fillId="3" borderId="1" xfId="0" applyFill="1" applyBorder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3" borderId="1" xfId="0" applyNumberFormat="1" applyFont="1" applyFill="1" applyBorder="1"/>
    <xf numFmtId="3" fontId="8" fillId="0" borderId="0" xfId="0" applyNumberFormat="1" applyFont="1" applyAlignment="1">
      <alignment horizontal="right"/>
    </xf>
    <xf numFmtId="3" fontId="9" fillId="0" borderId="0" xfId="0" applyNumberFormat="1" applyFont="1"/>
    <xf numFmtId="3" fontId="8" fillId="0" borderId="0" xfId="0" applyNumberFormat="1" applyFont="1"/>
    <xf numFmtId="43" fontId="1" fillId="4" borderId="0" xfId="1" applyFont="1" applyFill="1"/>
    <xf numFmtId="43" fontId="5" fillId="2" borderId="1" xfId="1" applyFont="1" applyFill="1" applyBorder="1" applyAlignment="1"/>
    <xf numFmtId="0" fontId="7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25" sqref="F25"/>
    </sheetView>
  </sheetViews>
  <sheetFormatPr defaultRowHeight="15" x14ac:dyDescent="0.25"/>
  <cols>
    <col min="1" max="1" width="11.7109375" style="2" customWidth="1"/>
    <col min="2" max="2" width="9.28515625" bestFit="1" customWidth="1"/>
    <col min="3" max="3" width="19.28515625" style="2" bestFit="1" customWidth="1"/>
    <col min="4" max="4" width="9.28515625" bestFit="1" customWidth="1"/>
    <col min="6" max="6" width="9.5703125" bestFit="1" customWidth="1"/>
  </cols>
  <sheetData>
    <row r="1" spans="1:6" ht="18.75" x14ac:dyDescent="0.3">
      <c r="A1" s="37" t="s">
        <v>30</v>
      </c>
      <c r="B1" s="37"/>
      <c r="C1" s="37"/>
      <c r="D1" s="37"/>
      <c r="F1" t="s">
        <v>34</v>
      </c>
    </row>
    <row r="3" spans="1:6" ht="15.75" x14ac:dyDescent="0.25">
      <c r="A3" s="27" t="s">
        <v>26</v>
      </c>
      <c r="B3" s="29" t="s">
        <v>0</v>
      </c>
      <c r="C3" s="27" t="s">
        <v>29</v>
      </c>
      <c r="D3" s="29" t="s">
        <v>0</v>
      </c>
    </row>
    <row r="4" spans="1:6" x14ac:dyDescent="0.25">
      <c r="A4" s="28" t="s">
        <v>11</v>
      </c>
      <c r="B4" s="25">
        <v>20</v>
      </c>
      <c r="C4" s="28" t="s">
        <v>11</v>
      </c>
      <c r="D4" s="25">
        <v>350</v>
      </c>
    </row>
    <row r="5" spans="1:6" x14ac:dyDescent="0.25">
      <c r="A5" s="28" t="s">
        <v>1</v>
      </c>
      <c r="B5" s="25">
        <v>300</v>
      </c>
      <c r="C5" s="28" t="s">
        <v>1</v>
      </c>
      <c r="D5" s="25"/>
    </row>
    <row r="6" spans="1:6" x14ac:dyDescent="0.25">
      <c r="A6" s="28" t="s">
        <v>8</v>
      </c>
      <c r="B6" s="25">
        <v>100</v>
      </c>
      <c r="C6" s="28" t="s">
        <v>8</v>
      </c>
      <c r="D6" s="25"/>
    </row>
    <row r="7" spans="1:6" x14ac:dyDescent="0.25">
      <c r="A7" s="28" t="s">
        <v>12</v>
      </c>
      <c r="B7" s="25"/>
      <c r="C7" s="28" t="s">
        <v>12</v>
      </c>
      <c r="D7" s="25"/>
    </row>
    <row r="8" spans="1:6" x14ac:dyDescent="0.25">
      <c r="A8" s="28" t="s">
        <v>6</v>
      </c>
      <c r="B8" s="25">
        <v>250</v>
      </c>
      <c r="C8" s="28" t="s">
        <v>6</v>
      </c>
      <c r="D8" s="25">
        <v>640</v>
      </c>
    </row>
    <row r="9" spans="1:6" x14ac:dyDescent="0.25">
      <c r="A9" s="28" t="s">
        <v>10</v>
      </c>
      <c r="B9" s="25"/>
      <c r="C9" s="28" t="s">
        <v>10</v>
      </c>
      <c r="D9" s="25">
        <v>330</v>
      </c>
    </row>
    <row r="10" spans="1:6" x14ac:dyDescent="0.25">
      <c r="A10" s="28" t="s">
        <v>4</v>
      </c>
      <c r="B10" s="25"/>
      <c r="C10" s="28" t="s">
        <v>5</v>
      </c>
      <c r="D10" s="25">
        <v>100</v>
      </c>
    </row>
    <row r="11" spans="1:6" x14ac:dyDescent="0.25">
      <c r="A11" s="28" t="s">
        <v>5</v>
      </c>
      <c r="B11" s="25">
        <v>200</v>
      </c>
      <c r="C11" s="28" t="s">
        <v>3</v>
      </c>
      <c r="D11" s="25">
        <v>250</v>
      </c>
    </row>
    <row r="12" spans="1:6" x14ac:dyDescent="0.25">
      <c r="A12" s="28" t="s">
        <v>3</v>
      </c>
      <c r="B12" s="25">
        <v>300</v>
      </c>
      <c r="C12" s="28" t="s">
        <v>9</v>
      </c>
      <c r="D12" s="25">
        <v>510</v>
      </c>
    </row>
    <row r="13" spans="1:6" x14ac:dyDescent="0.25">
      <c r="A13" s="28" t="s">
        <v>9</v>
      </c>
      <c r="B13" s="25">
        <v>200</v>
      </c>
      <c r="C13" s="28" t="s">
        <v>16</v>
      </c>
      <c r="D13" s="25">
        <v>440</v>
      </c>
    </row>
    <row r="14" spans="1:6" x14ac:dyDescent="0.25">
      <c r="A14" s="28" t="s">
        <v>33</v>
      </c>
      <c r="B14" s="25">
        <v>100</v>
      </c>
      <c r="C14" s="28" t="s">
        <v>14</v>
      </c>
      <c r="D14" s="25">
        <v>170</v>
      </c>
    </row>
    <row r="15" spans="1:6" x14ac:dyDescent="0.25">
      <c r="A15" s="28"/>
      <c r="B15" s="25"/>
      <c r="C15" s="28" t="s">
        <v>15</v>
      </c>
      <c r="D15" s="25"/>
    </row>
    <row r="16" spans="1:6" x14ac:dyDescent="0.25">
      <c r="A16" s="28"/>
      <c r="B16" s="25"/>
      <c r="C16" s="28" t="s">
        <v>2</v>
      </c>
      <c r="D16" s="25">
        <v>400</v>
      </c>
    </row>
    <row r="17" spans="1:6" x14ac:dyDescent="0.25">
      <c r="A17" s="28"/>
      <c r="B17" s="25"/>
      <c r="C17" s="28" t="s">
        <v>13</v>
      </c>
      <c r="D17" s="25"/>
    </row>
    <row r="18" spans="1:6" x14ac:dyDescent="0.25">
      <c r="A18" s="28"/>
      <c r="B18" s="25"/>
      <c r="C18" s="28" t="s">
        <v>7</v>
      </c>
      <c r="D18" s="25"/>
    </row>
    <row r="19" spans="1:6" x14ac:dyDescent="0.25">
      <c r="A19" s="28"/>
      <c r="B19" s="25"/>
      <c r="C19" s="28" t="s">
        <v>17</v>
      </c>
      <c r="D19" s="25"/>
    </row>
    <row r="20" spans="1:6" s="3" customFormat="1" x14ac:dyDescent="0.25">
      <c r="A20" s="28"/>
      <c r="B20" s="25"/>
      <c r="C20" s="28" t="s">
        <v>32</v>
      </c>
      <c r="D20" s="25">
        <v>250</v>
      </c>
    </row>
    <row r="21" spans="1:6" s="34" customFormat="1" ht="18.75" x14ac:dyDescent="0.3">
      <c r="A21" s="30"/>
      <c r="B21" s="31">
        <f>SUM(B4:B19)</f>
        <v>1470</v>
      </c>
      <c r="C21" s="30"/>
      <c r="D21" s="31">
        <f>SUM(D4:D20)</f>
        <v>3440</v>
      </c>
      <c r="E21" s="32" t="s">
        <v>27</v>
      </c>
      <c r="F21" s="33">
        <f>SUM(B21:D21)</f>
        <v>4910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Normal="100" workbookViewId="0">
      <selection activeCell="J25" sqref="J25"/>
    </sheetView>
  </sheetViews>
  <sheetFormatPr defaultRowHeight="15" x14ac:dyDescent="0.25"/>
  <cols>
    <col min="1" max="1" width="17" bestFit="1" customWidth="1"/>
    <col min="2" max="2" width="12.28515625" style="5" bestFit="1" customWidth="1"/>
    <col min="3" max="3" width="16.85546875" style="3" bestFit="1" customWidth="1"/>
    <col min="4" max="16" width="12.28515625" bestFit="1" customWidth="1"/>
  </cols>
  <sheetData>
    <row r="1" spans="1:16" s="3" customFormat="1" x14ac:dyDescent="0.25">
      <c r="B1" s="5"/>
    </row>
    <row r="2" spans="1:16" s="3" customFormat="1" x14ac:dyDescent="0.25">
      <c r="B2" s="5"/>
    </row>
    <row r="3" spans="1:16" s="3" customFormat="1" ht="18.75" x14ac:dyDescent="0.3">
      <c r="B3" s="5"/>
      <c r="D3" s="37" t="s">
        <v>49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6" s="3" customFormat="1" ht="18.75" x14ac:dyDescent="0.3">
      <c r="B4" s="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6" s="3" customFormat="1" ht="15.75" x14ac:dyDescent="0.25">
      <c r="B5" s="5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6" s="8" customFormat="1" x14ac:dyDescent="0.25">
      <c r="A6" s="1" t="s">
        <v>31</v>
      </c>
      <c r="B6" s="9"/>
      <c r="D6" s="12" t="s">
        <v>37</v>
      </c>
      <c r="E6" s="12" t="s">
        <v>38</v>
      </c>
      <c r="F6" s="12" t="s">
        <v>39</v>
      </c>
      <c r="G6" s="12" t="s">
        <v>40</v>
      </c>
      <c r="H6" s="12" t="s">
        <v>41</v>
      </c>
      <c r="I6" s="12" t="s">
        <v>42</v>
      </c>
      <c r="J6" s="12" t="s">
        <v>43</v>
      </c>
      <c r="K6" s="12" t="s">
        <v>44</v>
      </c>
      <c r="L6" s="12" t="s">
        <v>45</v>
      </c>
      <c r="M6" s="12" t="s">
        <v>46</v>
      </c>
      <c r="N6" s="12" t="s">
        <v>47</v>
      </c>
      <c r="O6" s="12" t="s">
        <v>48</v>
      </c>
    </row>
    <row r="7" spans="1:16" s="5" customFormat="1" x14ac:dyDescent="0.25">
      <c r="A7" s="23" t="s">
        <v>18</v>
      </c>
      <c r="B7" s="10">
        <v>27568.14</v>
      </c>
      <c r="C7" s="7" t="s">
        <v>20</v>
      </c>
      <c r="D7" s="7">
        <v>890.15</v>
      </c>
      <c r="E7" s="11">
        <v>1470.15</v>
      </c>
      <c r="F7" s="11">
        <v>620.14</v>
      </c>
      <c r="G7" s="11">
        <v>70.150000000000006</v>
      </c>
      <c r="H7" s="11"/>
      <c r="I7" s="11"/>
      <c r="J7" s="11"/>
      <c r="P7" s="5">
        <f>SUM(D7:O7)</f>
        <v>3050.59</v>
      </c>
    </row>
    <row r="8" spans="1:16" s="3" customFormat="1" x14ac:dyDescent="0.25">
      <c r="B8" s="5"/>
      <c r="C8" s="2" t="s">
        <v>19</v>
      </c>
      <c r="D8" s="11">
        <v>1746</v>
      </c>
      <c r="E8" s="11">
        <v>3714</v>
      </c>
      <c r="F8" s="11">
        <v>15</v>
      </c>
      <c r="G8" s="11">
        <v>15</v>
      </c>
      <c r="H8" s="11"/>
      <c r="I8" s="11"/>
      <c r="J8" s="11"/>
      <c r="K8" s="5"/>
      <c r="L8" s="5"/>
      <c r="M8" s="5"/>
      <c r="N8" s="5"/>
      <c r="O8" s="5"/>
      <c r="P8" s="13">
        <f>SUM(D8:O8)</f>
        <v>5490</v>
      </c>
    </row>
    <row r="9" spans="1:16" s="5" customFormat="1" x14ac:dyDescent="0.25">
      <c r="C9" s="21" t="s">
        <v>24</v>
      </c>
      <c r="D9" s="16">
        <f>B7+D7-D8</f>
        <v>26712.29</v>
      </c>
      <c r="E9" s="16">
        <f>D9+E7-E8</f>
        <v>24468.440000000002</v>
      </c>
      <c r="F9" s="16">
        <f t="shared" ref="F9:O9" si="0">E9+F7-F8</f>
        <v>25073.58</v>
      </c>
      <c r="G9" s="36">
        <f t="shared" si="0"/>
        <v>25128.730000000003</v>
      </c>
      <c r="H9" s="16">
        <f t="shared" si="0"/>
        <v>25128.730000000003</v>
      </c>
      <c r="I9" s="16">
        <f t="shared" si="0"/>
        <v>25128.730000000003</v>
      </c>
      <c r="J9" s="16">
        <f t="shared" si="0"/>
        <v>25128.730000000003</v>
      </c>
      <c r="K9" s="16">
        <f t="shared" si="0"/>
        <v>25128.730000000003</v>
      </c>
      <c r="L9" s="16">
        <f t="shared" si="0"/>
        <v>25128.730000000003</v>
      </c>
      <c r="M9" s="16">
        <f t="shared" si="0"/>
        <v>25128.730000000003</v>
      </c>
      <c r="N9" s="16">
        <f t="shared" si="0"/>
        <v>25128.730000000003</v>
      </c>
      <c r="O9" s="16">
        <f t="shared" si="0"/>
        <v>25128.730000000003</v>
      </c>
    </row>
    <row r="10" spans="1:16" x14ac:dyDescent="0.25">
      <c r="C10" s="2" t="s">
        <v>21</v>
      </c>
      <c r="D10" s="5">
        <v>1180</v>
      </c>
      <c r="E10" s="5">
        <v>200</v>
      </c>
      <c r="F10" s="5">
        <v>300</v>
      </c>
      <c r="G10" s="5">
        <v>180</v>
      </c>
      <c r="H10" s="5"/>
      <c r="I10" s="5"/>
      <c r="J10" s="5"/>
      <c r="K10" s="5"/>
      <c r="L10" s="5"/>
      <c r="M10" s="5"/>
      <c r="N10" s="5"/>
      <c r="O10" s="5"/>
      <c r="P10" s="13">
        <f>SUM(D10:O10)</f>
        <v>1860</v>
      </c>
    </row>
    <row r="11" spans="1:16" x14ac:dyDescent="0.25">
      <c r="C11" s="2" t="s">
        <v>19</v>
      </c>
      <c r="D11" s="5">
        <v>85.76</v>
      </c>
      <c r="E11" s="5">
        <v>590.24</v>
      </c>
      <c r="F11" s="5">
        <v>148.99</v>
      </c>
      <c r="G11" s="5">
        <v>720</v>
      </c>
      <c r="H11" s="5"/>
      <c r="I11" s="5"/>
      <c r="J11" s="5"/>
      <c r="K11" s="5"/>
      <c r="L11" s="5"/>
      <c r="M11" s="5"/>
      <c r="N11" s="20"/>
      <c r="P11" s="13">
        <f>SUM(D11:O11)</f>
        <v>1544.99</v>
      </c>
    </row>
    <row r="12" spans="1:16" x14ac:dyDescent="0.25">
      <c r="A12" s="6" t="s">
        <v>18</v>
      </c>
      <c r="B12" s="35">
        <v>430.34</v>
      </c>
      <c r="C12" s="22" t="s">
        <v>25</v>
      </c>
      <c r="D12" s="17">
        <f>B12+D10-D11</f>
        <v>1524.58</v>
      </c>
      <c r="E12" s="17">
        <f>D12+E10-E11</f>
        <v>1134.3399999999999</v>
      </c>
      <c r="F12" s="17">
        <f>E12+F10-F11</f>
        <v>1285.3499999999999</v>
      </c>
      <c r="G12" s="17">
        <f t="shared" ref="G12:O12" si="1">F12+G10-G11</f>
        <v>745.34999999999991</v>
      </c>
      <c r="H12" s="17">
        <f t="shared" si="1"/>
        <v>745.34999999999991</v>
      </c>
      <c r="I12" s="17">
        <f t="shared" si="1"/>
        <v>745.34999999999991</v>
      </c>
      <c r="J12" s="17">
        <f t="shared" si="1"/>
        <v>745.34999999999991</v>
      </c>
      <c r="K12" s="17">
        <f t="shared" si="1"/>
        <v>745.34999999999991</v>
      </c>
      <c r="L12" s="17">
        <f t="shared" si="1"/>
        <v>745.34999999999991</v>
      </c>
      <c r="M12" s="17">
        <f t="shared" si="1"/>
        <v>745.34999999999991</v>
      </c>
      <c r="N12" s="17">
        <f t="shared" si="1"/>
        <v>745.34999999999991</v>
      </c>
      <c r="O12" s="17">
        <f t="shared" si="1"/>
        <v>745.34999999999991</v>
      </c>
      <c r="P12" s="13"/>
    </row>
    <row r="14" spans="1:16" s="3" customFormat="1" x14ac:dyDescent="0.25">
      <c r="B14" s="5"/>
      <c r="C14" s="3" t="s">
        <v>28</v>
      </c>
      <c r="D14" s="15">
        <f>D7+D10</f>
        <v>2070.15</v>
      </c>
      <c r="E14" s="15">
        <f t="shared" ref="E14:H15" si="2">E7+E10</f>
        <v>1670.15</v>
      </c>
      <c r="F14" s="15">
        <f t="shared" si="2"/>
        <v>920.14</v>
      </c>
      <c r="G14" s="15">
        <f t="shared" si="2"/>
        <v>250.15</v>
      </c>
      <c r="H14" s="15">
        <f t="shared" si="2"/>
        <v>0</v>
      </c>
      <c r="I14" s="15">
        <f t="shared" ref="I14:O14" si="3">I7+I10</f>
        <v>0</v>
      </c>
      <c r="J14" s="15">
        <f t="shared" si="3"/>
        <v>0</v>
      </c>
      <c r="K14" s="15">
        <f t="shared" si="3"/>
        <v>0</v>
      </c>
      <c r="L14" s="15">
        <f t="shared" si="3"/>
        <v>0</v>
      </c>
      <c r="M14" s="15">
        <f t="shared" si="3"/>
        <v>0</v>
      </c>
      <c r="N14" s="15">
        <f t="shared" si="3"/>
        <v>0</v>
      </c>
      <c r="O14" s="15">
        <f t="shared" si="3"/>
        <v>0</v>
      </c>
      <c r="P14" s="13">
        <f>SUM(D14:O14)</f>
        <v>4910.59</v>
      </c>
    </row>
    <row r="15" spans="1:16" s="3" customFormat="1" x14ac:dyDescent="0.25">
      <c r="B15" s="5"/>
      <c r="C15" s="2" t="s">
        <v>22</v>
      </c>
      <c r="D15" s="14">
        <f>D8+D11</f>
        <v>1831.76</v>
      </c>
      <c r="E15" s="14">
        <f t="shared" si="2"/>
        <v>4304.24</v>
      </c>
      <c r="F15" s="14">
        <f t="shared" si="2"/>
        <v>163.99</v>
      </c>
      <c r="G15" s="14">
        <f t="shared" si="2"/>
        <v>735</v>
      </c>
      <c r="H15" s="14">
        <f t="shared" si="2"/>
        <v>0</v>
      </c>
      <c r="I15" s="14">
        <f t="shared" ref="I15:O15" si="4">I8+I11</f>
        <v>0</v>
      </c>
      <c r="J15" s="14">
        <f t="shared" si="4"/>
        <v>0</v>
      </c>
      <c r="K15" s="14">
        <f t="shared" si="4"/>
        <v>0</v>
      </c>
      <c r="L15" s="14">
        <f t="shared" si="4"/>
        <v>0</v>
      </c>
      <c r="M15" s="14">
        <f t="shared" si="4"/>
        <v>0</v>
      </c>
      <c r="N15" s="14">
        <f t="shared" si="4"/>
        <v>0</v>
      </c>
      <c r="O15" s="14">
        <f t="shared" si="4"/>
        <v>0</v>
      </c>
      <c r="P15" s="13">
        <f>SUM(D15:O15)</f>
        <v>7034.99</v>
      </c>
    </row>
    <row r="16" spans="1:16" s="3" customFormat="1" x14ac:dyDescent="0.25">
      <c r="B16" s="5"/>
    </row>
    <row r="17" spans="2:15" x14ac:dyDescent="0.25">
      <c r="C17" s="19" t="s">
        <v>23</v>
      </c>
      <c r="D17" s="18">
        <f>D9+D12</f>
        <v>28236.870000000003</v>
      </c>
      <c r="E17" s="18">
        <f t="shared" ref="E17:I17" si="5">E9+E12</f>
        <v>25602.780000000002</v>
      </c>
      <c r="F17" s="18">
        <f t="shared" si="5"/>
        <v>26358.93</v>
      </c>
      <c r="G17" s="18">
        <f t="shared" si="5"/>
        <v>25874.080000000002</v>
      </c>
      <c r="H17" s="18">
        <f t="shared" si="5"/>
        <v>25874.080000000002</v>
      </c>
      <c r="I17" s="18">
        <f t="shared" si="5"/>
        <v>25874.080000000002</v>
      </c>
      <c r="J17" s="18">
        <f t="shared" ref="J17:O17" si="6">J9+J12</f>
        <v>25874.080000000002</v>
      </c>
      <c r="K17" s="18">
        <f>K9+K12</f>
        <v>25874.080000000002</v>
      </c>
      <c r="L17" s="18">
        <f t="shared" si="6"/>
        <v>25874.080000000002</v>
      </c>
      <c r="M17" s="18">
        <f t="shared" si="6"/>
        <v>25874.080000000002</v>
      </c>
      <c r="N17" s="18">
        <f t="shared" si="6"/>
        <v>25874.080000000002</v>
      </c>
      <c r="O17" s="18">
        <f t="shared" si="6"/>
        <v>25874.080000000002</v>
      </c>
    </row>
    <row r="20" spans="2:15" x14ac:dyDescent="0.25">
      <c r="B20" s="7" t="s">
        <v>36</v>
      </c>
      <c r="C20" s="3" t="s">
        <v>35</v>
      </c>
    </row>
    <row r="22" spans="2:15" x14ac:dyDescent="0.25">
      <c r="B22" s="4"/>
      <c r="C22"/>
    </row>
    <row r="23" spans="2:15" x14ac:dyDescent="0.25">
      <c r="B23" s="4"/>
      <c r="C23"/>
    </row>
  </sheetData>
  <mergeCells count="1">
    <mergeCell ref="D3:O3"/>
  </mergeCells>
  <pageMargins left="0.7" right="0.7" top="0.75" bottom="0.75" header="0.3" footer="0.3"/>
  <pageSetup paperSize="9" scale="40" orientation="portrait" horizontalDpi="300" verticalDpi="0" copies="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Wpłaty na klasy</vt:lpstr>
      <vt:lpstr>Podsumowanie rozliczeń 2016_17</vt:lpstr>
      <vt:lpstr>'Podsumowanie rozliczeń 2016_17'!Obszar_wydruku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Czyz</dc:creator>
  <cp:lastModifiedBy>Sekretarka</cp:lastModifiedBy>
  <dcterms:created xsi:type="dcterms:W3CDTF">2016-12-16T19:58:29Z</dcterms:created>
  <dcterms:modified xsi:type="dcterms:W3CDTF">2017-01-31T15:34:01Z</dcterms:modified>
</cp:coreProperties>
</file>